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1"/>
  </bookViews>
  <sheets>
    <sheet name="Расчет продуктов" sheetId="1" r:id="rId1"/>
    <sheet name="Инструкция" sheetId="2" r:id="rId2"/>
    <sheet name="Лист3" sheetId="3" r:id="rId3"/>
  </sheets>
  <definedNames>
    <definedName name="_xlnm.Print_Area" localSheetId="0">'Расчет продуктов'!$A$1:$U$30</definedName>
  </definedNames>
  <calcPr fullCalcOnLoad="1"/>
</workbook>
</file>

<file path=xl/sharedStrings.xml><?xml version="1.0" encoding="utf-8"?>
<sst xmlns="http://schemas.openxmlformats.org/spreadsheetml/2006/main" count="53" uniqueCount="43">
  <si>
    <t>кол-во</t>
  </si>
  <si>
    <t>Наимен.</t>
  </si>
  <si>
    <t>З</t>
  </si>
  <si>
    <t>О</t>
  </si>
  <si>
    <t>У</t>
  </si>
  <si>
    <t>Колбаса</t>
  </si>
  <si>
    <t>Масло</t>
  </si>
  <si>
    <t>Хлеб</t>
  </si>
  <si>
    <t>Гречка</t>
  </si>
  <si>
    <t>Рис</t>
  </si>
  <si>
    <t>Макароны</t>
  </si>
  <si>
    <t>Пряники</t>
  </si>
  <si>
    <t>Тушенка</t>
  </si>
  <si>
    <t>Конфеты</t>
  </si>
  <si>
    <t>Рыбн.конс.</t>
  </si>
  <si>
    <t>Молоко сгущ.</t>
  </si>
  <si>
    <t>Сыр</t>
  </si>
  <si>
    <t>Морковь</t>
  </si>
  <si>
    <t>Лук</t>
  </si>
  <si>
    <t>Картошка</t>
  </si>
  <si>
    <t>Сахар</t>
  </si>
  <si>
    <t>Чай</t>
  </si>
  <si>
    <t>раз</t>
  </si>
  <si>
    <t>Итого</t>
  </si>
  <si>
    <t>на группу</t>
  </si>
  <si>
    <t>Яблоки</t>
  </si>
  <si>
    <t>Сухофрукты</t>
  </si>
  <si>
    <t>Огурцы</t>
  </si>
  <si>
    <t>На 1 чел</t>
  </si>
  <si>
    <t>Варенье(джем)</t>
  </si>
  <si>
    <t>норма</t>
  </si>
  <si>
    <t>Минимум</t>
  </si>
  <si>
    <t>1 раз</t>
  </si>
  <si>
    <t>вес на</t>
  </si>
  <si>
    <t>1 чел</t>
  </si>
  <si>
    <t>группу</t>
  </si>
  <si>
    <t>Вода</t>
  </si>
  <si>
    <t>Шпроты</t>
  </si>
  <si>
    <t>Соль</t>
  </si>
  <si>
    <t>миним.</t>
  </si>
  <si>
    <t>Комби</t>
  </si>
  <si>
    <t>Мет</t>
  </si>
  <si>
    <t xml:space="preserve">Шоколад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</si>
</sst>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"/>
  </numFmts>
  <fonts count="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0</xdr:row>
      <xdr:rowOff>19050</xdr:rowOff>
    </xdr:from>
    <xdr:to>
      <xdr:col>25</xdr:col>
      <xdr:colOff>247650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15375" y="19050"/>
          <a:ext cx="2828925" cy="2781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Примечание к походу: 
</a:t>
          </a:r>
        </a:p>
      </xdr:txBody>
    </xdr:sp>
    <xdr:clientData/>
  </xdr:twoCellAnchor>
  <xdr:twoCellAnchor>
    <xdr:from>
      <xdr:col>21</xdr:col>
      <xdr:colOff>266700</xdr:colOff>
      <xdr:row>21</xdr:row>
      <xdr:rowOff>76200</xdr:rowOff>
    </xdr:from>
    <xdr:to>
      <xdr:col>25</xdr:col>
      <xdr:colOff>352425</xdr:colOff>
      <xdr:row>28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20150" y="4276725"/>
          <a:ext cx="282892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Для комбинированного режима пометить знаком "+" в столбце "Мет" продукты на которых не стоит экономить в весе в этом походе и они будут посчитаны по обычной норме, остальные расчитаются по минимуму.
</a:t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1</xdr:col>
      <xdr:colOff>609600</xdr:colOff>
      <xdr:row>0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47625"/>
          <a:ext cx="752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человек: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10</xdr:col>
      <xdr:colOff>657225</xdr:colOff>
      <xdr:row>22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57150"/>
          <a:ext cx="7419975" cy="3533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Для того, чтобы воспользоваться таблицей перейдите на лист Расчет продуктов (ярлычок внизу)
В колонках по дням отметьте знаком "+" испольуемые по меню продукты на каждый прием пищи (З-завтрак, О-обед, У-ужин). ВАЖНО: после нажатия знака + нельзя переходить к следующей ячейке при помощи мышки! Следует нажать Enter (ввод) или Tab (Табуляция)!!!
В зависимости от сложности похода, Вы можете выбрать  Обычный, Минимальный или Комбинированный вес.
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Обычный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построен на нормах для детского питания, опубликованных Министерством образования. 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Минимальный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подобран опытным путем для облегчения веса и исходя из калорийности продуктов, обычно используемых для сложных походов. В 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Комбинированном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Вы сами выбираете, какие продукты брать по минимуму, а на каких не экономить (для этого надо пометить их знаком "+" в столбце "Мет").
Не забудьте в ячейке В1 указать число участников похода (изначально там стоит 1).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Если этот лист вам не нужен можно убрать его, выбрав в меню Формат команду Лист - Скрыть. При необходимости, его можно будет потом показать, выбрав в том же меню команду Лист-отобразить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Из опыта: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лучше, подготовив меню на конкретный поход (например на двухдневку), сохранить его, чтобы в новой двухдневке не изобретать велосипед, а только изменить количество участников. Мои ребята так и поступают.
Файл расчитан на трехдневный поход, но при необходимости его легко расширить до 7 дней (далее меню обучно зацикливают). Если вы владеете формулами Excel - это не составит большого труда. Если нет - обращайтесь 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milovanov1972@ya.ru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Всегда готов помочь! При необходимости финансовых расчетов, можно ввести и колонку "стоимость продуктов".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="65" zoomScaleNormal="65" workbookViewId="0" topLeftCell="A13">
      <selection activeCell="B2" sqref="B2"/>
    </sheetView>
  </sheetViews>
  <sheetFormatPr defaultColWidth="9.00390625" defaultRowHeight="12.75"/>
  <cols>
    <col min="1" max="1" width="2.75390625" style="12" customWidth="1"/>
    <col min="2" max="2" width="13.75390625" style="6" customWidth="1"/>
    <col min="3" max="3" width="6.375" style="7" customWidth="1"/>
    <col min="4" max="4" width="7.875" style="7" customWidth="1"/>
    <col min="5" max="13" width="2.75390625" style="7" customWidth="1"/>
    <col min="14" max="14" width="6.875" style="7" customWidth="1"/>
    <col min="15" max="15" width="5.625" style="7" customWidth="1"/>
    <col min="16" max="16" width="7.625" style="7" customWidth="1"/>
    <col min="17" max="17" width="6.00390625" style="7" customWidth="1"/>
    <col min="18" max="18" width="9.875" style="7" customWidth="1"/>
    <col min="19" max="19" width="4.75390625" style="7" customWidth="1"/>
    <col min="20" max="20" width="6.625" style="7" customWidth="1"/>
    <col min="21" max="21" width="9.375" style="7" customWidth="1"/>
  </cols>
  <sheetData>
    <row r="1" spans="1:21" s="1" customFormat="1" ht="15.75">
      <c r="A1" s="11"/>
      <c r="B1" s="3">
        <v>1</v>
      </c>
      <c r="C1" s="4" t="s">
        <v>30</v>
      </c>
      <c r="D1" s="4" t="s">
        <v>39</v>
      </c>
      <c r="E1" s="4"/>
      <c r="F1" s="4">
        <v>1</v>
      </c>
      <c r="G1" s="4"/>
      <c r="H1" s="4"/>
      <c r="I1" s="4">
        <v>2</v>
      </c>
      <c r="J1" s="4"/>
      <c r="K1" s="4"/>
      <c r="L1" s="4">
        <v>3</v>
      </c>
      <c r="M1" s="4"/>
      <c r="N1" s="4" t="s">
        <v>0</v>
      </c>
      <c r="O1" s="13" t="s">
        <v>33</v>
      </c>
      <c r="P1" s="14"/>
      <c r="Q1" s="13" t="s">
        <v>31</v>
      </c>
      <c r="R1" s="14"/>
      <c r="S1" s="15" t="s">
        <v>40</v>
      </c>
      <c r="T1" s="15"/>
      <c r="U1" s="15"/>
    </row>
    <row r="2" spans="1:21" ht="15.75">
      <c r="A2" s="11"/>
      <c r="B2" s="3" t="s">
        <v>1</v>
      </c>
      <c r="C2" s="4" t="s">
        <v>32</v>
      </c>
      <c r="D2" s="4" t="s">
        <v>30</v>
      </c>
      <c r="E2" s="4" t="s">
        <v>2</v>
      </c>
      <c r="F2" s="4" t="s">
        <v>3</v>
      </c>
      <c r="G2" s="4" t="s">
        <v>4</v>
      </c>
      <c r="H2" s="4" t="s">
        <v>2</v>
      </c>
      <c r="I2" s="4" t="s">
        <v>3</v>
      </c>
      <c r="J2" s="4" t="s">
        <v>4</v>
      </c>
      <c r="K2" s="4" t="s">
        <v>2</v>
      </c>
      <c r="L2" s="4" t="s">
        <v>3</v>
      </c>
      <c r="M2" s="4" t="s">
        <v>4</v>
      </c>
      <c r="N2" s="4" t="s">
        <v>22</v>
      </c>
      <c r="O2" s="4" t="s">
        <v>34</v>
      </c>
      <c r="P2" s="4" t="s">
        <v>35</v>
      </c>
      <c r="Q2" s="4" t="s">
        <v>34</v>
      </c>
      <c r="R2" s="4" t="s">
        <v>24</v>
      </c>
      <c r="S2" s="4" t="s">
        <v>41</v>
      </c>
      <c r="T2" s="4" t="s">
        <v>34</v>
      </c>
      <c r="U2" s="4" t="s">
        <v>24</v>
      </c>
    </row>
    <row r="3" spans="1:21" ht="15.75">
      <c r="A3" s="1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.75">
      <c r="A4" s="11">
        <v>1</v>
      </c>
      <c r="B4" s="3" t="s">
        <v>29</v>
      </c>
      <c r="C4" s="4">
        <v>70</v>
      </c>
      <c r="D4" s="4">
        <v>30</v>
      </c>
      <c r="E4" s="4"/>
      <c r="F4" s="4"/>
      <c r="G4" s="4"/>
      <c r="H4" s="4"/>
      <c r="I4" s="4"/>
      <c r="J4" s="4"/>
      <c r="K4" s="4"/>
      <c r="L4" s="4"/>
      <c r="M4" s="4"/>
      <c r="N4" s="4">
        <f aca="true" t="shared" si="0" ref="N4:N27">COUNTIF(E4:M4,"+")</f>
        <v>0</v>
      </c>
      <c r="O4" s="4">
        <f aca="true" t="shared" si="1" ref="O4:O27">C4*N4</f>
        <v>0</v>
      </c>
      <c r="P4" s="8">
        <f>O4*B1</f>
        <v>0</v>
      </c>
      <c r="Q4" s="4">
        <f aca="true" t="shared" si="2" ref="Q4:Q27">D4*N4</f>
        <v>0</v>
      </c>
      <c r="R4" s="4">
        <f>Q4*B1</f>
        <v>0</v>
      </c>
      <c r="S4" s="4"/>
      <c r="T4" s="4">
        <f>IF(S4="+",C4*N4,D4*N4)</f>
        <v>0</v>
      </c>
      <c r="U4" s="4">
        <f>T4*B1</f>
        <v>0</v>
      </c>
    </row>
    <row r="5" spans="1:21" ht="15.75">
      <c r="A5" s="11">
        <f>A4+1</f>
        <v>2</v>
      </c>
      <c r="B5" s="3" t="s">
        <v>36</v>
      </c>
      <c r="C5" s="4">
        <v>200</v>
      </c>
      <c r="D5" s="4">
        <v>0</v>
      </c>
      <c r="E5" s="4"/>
      <c r="F5" s="4"/>
      <c r="G5" s="4"/>
      <c r="H5" s="4"/>
      <c r="I5" s="4"/>
      <c r="J5" s="4"/>
      <c r="K5" s="4"/>
      <c r="L5" s="4"/>
      <c r="M5" s="4"/>
      <c r="N5" s="4">
        <f t="shared" si="0"/>
        <v>0</v>
      </c>
      <c r="O5" s="4">
        <f t="shared" si="1"/>
        <v>0</v>
      </c>
      <c r="P5" s="8">
        <f>O5*B1</f>
        <v>0</v>
      </c>
      <c r="Q5" s="4">
        <f t="shared" si="2"/>
        <v>0</v>
      </c>
      <c r="R5" s="4">
        <f>Q5*B1</f>
        <v>0</v>
      </c>
      <c r="S5" s="4"/>
      <c r="T5" s="4">
        <f>IF(S5="+",C5*N5,D5*N5)</f>
        <v>0</v>
      </c>
      <c r="U5" s="4">
        <f>T5*B1</f>
        <v>0</v>
      </c>
    </row>
    <row r="6" spans="1:21" ht="15.75">
      <c r="A6" s="11">
        <f aca="true" t="shared" si="3" ref="A6:A28">A5+1</f>
        <v>3</v>
      </c>
      <c r="B6" s="3" t="s">
        <v>8</v>
      </c>
      <c r="C6" s="4">
        <v>80</v>
      </c>
      <c r="D6" s="4">
        <v>70</v>
      </c>
      <c r="E6" s="4"/>
      <c r="F6" s="4"/>
      <c r="G6" s="4"/>
      <c r="H6" s="4"/>
      <c r="I6" s="4"/>
      <c r="J6" s="4"/>
      <c r="K6" s="4"/>
      <c r="L6" s="4"/>
      <c r="M6" s="4"/>
      <c r="N6" s="4">
        <f t="shared" si="0"/>
        <v>0</v>
      </c>
      <c r="O6" s="4">
        <f t="shared" si="1"/>
        <v>0</v>
      </c>
      <c r="P6" s="8">
        <f>O6*B1</f>
        <v>0</v>
      </c>
      <c r="Q6" s="4">
        <f t="shared" si="2"/>
        <v>0</v>
      </c>
      <c r="R6" s="4">
        <f>Q6*B1</f>
        <v>0</v>
      </c>
      <c r="S6" s="4"/>
      <c r="T6" s="4">
        <f>IF(S6="+",C6*N6,D6*N6)</f>
        <v>0</v>
      </c>
      <c r="U6" s="4">
        <f>T6*B1</f>
        <v>0</v>
      </c>
    </row>
    <row r="7" spans="1:21" ht="15.75">
      <c r="A7" s="11">
        <f t="shared" si="3"/>
        <v>4</v>
      </c>
      <c r="B7" s="3" t="s">
        <v>19</v>
      </c>
      <c r="C7" s="4">
        <v>150</v>
      </c>
      <c r="D7" s="4">
        <v>100</v>
      </c>
      <c r="E7" s="4"/>
      <c r="F7" s="4"/>
      <c r="G7" s="4"/>
      <c r="H7" s="4"/>
      <c r="I7" s="4"/>
      <c r="J7" s="4"/>
      <c r="K7" s="4"/>
      <c r="L7" s="4"/>
      <c r="M7" s="4"/>
      <c r="N7" s="4">
        <f t="shared" si="0"/>
        <v>0</v>
      </c>
      <c r="O7" s="4">
        <f t="shared" si="1"/>
        <v>0</v>
      </c>
      <c r="P7" s="8">
        <f>O7*B1</f>
        <v>0</v>
      </c>
      <c r="Q7" s="4">
        <f t="shared" si="2"/>
        <v>0</v>
      </c>
      <c r="R7" s="4">
        <f>Q7*B1</f>
        <v>0</v>
      </c>
      <c r="S7" s="4"/>
      <c r="T7" s="4">
        <f aca="true" t="shared" si="4" ref="T7:T27">IF(S7="+",C7*N7,D7*N7)</f>
        <v>0</v>
      </c>
      <c r="U7" s="4">
        <f>T7*B1</f>
        <v>0</v>
      </c>
    </row>
    <row r="8" spans="1:21" ht="15.75">
      <c r="A8" s="11">
        <f t="shared" si="3"/>
        <v>5</v>
      </c>
      <c r="B8" s="3" t="s">
        <v>5</v>
      </c>
      <c r="C8" s="4">
        <v>50</v>
      </c>
      <c r="D8" s="4">
        <v>70</v>
      </c>
      <c r="E8" s="4"/>
      <c r="F8" s="4"/>
      <c r="G8" s="4"/>
      <c r="H8" s="4"/>
      <c r="I8" s="4"/>
      <c r="J8" s="4"/>
      <c r="K8" s="4"/>
      <c r="L8" s="4"/>
      <c r="M8" s="4"/>
      <c r="N8" s="4">
        <f t="shared" si="0"/>
        <v>0</v>
      </c>
      <c r="O8" s="4">
        <f t="shared" si="1"/>
        <v>0</v>
      </c>
      <c r="P8" s="8">
        <f>O8*B1</f>
        <v>0</v>
      </c>
      <c r="Q8" s="4">
        <f t="shared" si="2"/>
        <v>0</v>
      </c>
      <c r="R8" s="4">
        <f>Q8*B1</f>
        <v>0</v>
      </c>
      <c r="S8" s="4"/>
      <c r="T8" s="4">
        <f t="shared" si="4"/>
        <v>0</v>
      </c>
      <c r="U8" s="4">
        <f>T8*B1</f>
        <v>0</v>
      </c>
    </row>
    <row r="9" spans="1:21" ht="15.75">
      <c r="A9" s="11">
        <f t="shared" si="3"/>
        <v>6</v>
      </c>
      <c r="B9" s="3" t="s">
        <v>13</v>
      </c>
      <c r="C9" s="4">
        <v>50</v>
      </c>
      <c r="D9" s="4">
        <v>30</v>
      </c>
      <c r="E9" s="4"/>
      <c r="F9" s="4"/>
      <c r="G9" s="4"/>
      <c r="H9" s="4"/>
      <c r="I9" s="4"/>
      <c r="J9" s="4"/>
      <c r="K9" s="4"/>
      <c r="L9" s="4"/>
      <c r="M9" s="4"/>
      <c r="N9" s="4">
        <f t="shared" si="0"/>
        <v>0</v>
      </c>
      <c r="O9" s="4">
        <f t="shared" si="1"/>
        <v>0</v>
      </c>
      <c r="P9" s="8">
        <f>O9*B1</f>
        <v>0</v>
      </c>
      <c r="Q9" s="4">
        <f t="shared" si="2"/>
        <v>0</v>
      </c>
      <c r="R9" s="4">
        <f>Q9*B1</f>
        <v>0</v>
      </c>
      <c r="S9" s="4"/>
      <c r="T9" s="4">
        <f t="shared" si="4"/>
        <v>0</v>
      </c>
      <c r="U9" s="4">
        <f>T9*B1</f>
        <v>0</v>
      </c>
    </row>
    <row r="10" spans="1:21" ht="15.75">
      <c r="A10" s="11">
        <f t="shared" si="3"/>
        <v>7</v>
      </c>
      <c r="B10" s="3" t="s">
        <v>18</v>
      </c>
      <c r="C10" s="4">
        <v>30</v>
      </c>
      <c r="D10" s="4">
        <v>20</v>
      </c>
      <c r="E10" s="4"/>
      <c r="F10" s="4"/>
      <c r="G10" s="4"/>
      <c r="H10" s="4"/>
      <c r="I10" s="4"/>
      <c r="J10" s="4"/>
      <c r="K10" s="4"/>
      <c r="L10" s="4"/>
      <c r="M10" s="4"/>
      <c r="N10" s="4">
        <f t="shared" si="0"/>
        <v>0</v>
      </c>
      <c r="O10" s="4">
        <f t="shared" si="1"/>
        <v>0</v>
      </c>
      <c r="P10" s="8">
        <f>O10*B1</f>
        <v>0</v>
      </c>
      <c r="Q10" s="4">
        <f t="shared" si="2"/>
        <v>0</v>
      </c>
      <c r="R10" s="4">
        <f>Q10*B1</f>
        <v>0</v>
      </c>
      <c r="S10" s="4"/>
      <c r="T10" s="4">
        <f t="shared" si="4"/>
        <v>0</v>
      </c>
      <c r="U10" s="4">
        <f>T10*B1</f>
        <v>0</v>
      </c>
    </row>
    <row r="11" spans="1:21" ht="15.75">
      <c r="A11" s="11">
        <f t="shared" si="3"/>
        <v>8</v>
      </c>
      <c r="B11" s="3" t="s">
        <v>10</v>
      </c>
      <c r="C11" s="4">
        <v>80</v>
      </c>
      <c r="D11" s="4">
        <v>80</v>
      </c>
      <c r="E11" s="4"/>
      <c r="F11" s="4"/>
      <c r="G11" s="4"/>
      <c r="H11" s="4"/>
      <c r="I11" s="4"/>
      <c r="J11" s="4"/>
      <c r="K11" s="4"/>
      <c r="L11" s="4"/>
      <c r="M11" s="4"/>
      <c r="N11" s="4">
        <f t="shared" si="0"/>
        <v>0</v>
      </c>
      <c r="O11" s="4">
        <f t="shared" si="1"/>
        <v>0</v>
      </c>
      <c r="P11" s="8">
        <f>O11*B1</f>
        <v>0</v>
      </c>
      <c r="Q11" s="4">
        <f t="shared" si="2"/>
        <v>0</v>
      </c>
      <c r="R11" s="4">
        <f>Q11*B1</f>
        <v>0</v>
      </c>
      <c r="S11" s="4"/>
      <c r="T11" s="4">
        <f t="shared" si="4"/>
        <v>0</v>
      </c>
      <c r="U11" s="4">
        <f>T11*B1</f>
        <v>0</v>
      </c>
    </row>
    <row r="12" spans="1:21" ht="15.75">
      <c r="A12" s="11">
        <f t="shared" si="3"/>
        <v>9</v>
      </c>
      <c r="B12" s="3" t="s">
        <v>6</v>
      </c>
      <c r="C12" s="4">
        <v>20</v>
      </c>
      <c r="D12" s="4">
        <v>10</v>
      </c>
      <c r="E12" s="4"/>
      <c r="F12" s="4"/>
      <c r="G12" s="4"/>
      <c r="H12" s="4"/>
      <c r="I12" s="4"/>
      <c r="J12" s="4"/>
      <c r="K12" s="4"/>
      <c r="L12" s="4"/>
      <c r="M12" s="4"/>
      <c r="N12" s="4">
        <f t="shared" si="0"/>
        <v>0</v>
      </c>
      <c r="O12" s="4">
        <f t="shared" si="1"/>
        <v>0</v>
      </c>
      <c r="P12" s="8">
        <f>O12*B1</f>
        <v>0</v>
      </c>
      <c r="Q12" s="4">
        <f t="shared" si="2"/>
        <v>0</v>
      </c>
      <c r="R12" s="4">
        <f>Q12*B1</f>
        <v>0</v>
      </c>
      <c r="S12" s="4"/>
      <c r="T12" s="4">
        <f t="shared" si="4"/>
        <v>0</v>
      </c>
      <c r="U12" s="4">
        <f>T12*B1</f>
        <v>0</v>
      </c>
    </row>
    <row r="13" spans="1:21" ht="15.75">
      <c r="A13" s="11">
        <f t="shared" si="3"/>
        <v>10</v>
      </c>
      <c r="B13" s="3" t="s">
        <v>15</v>
      </c>
      <c r="C13" s="4">
        <v>50</v>
      </c>
      <c r="D13" s="4">
        <v>50</v>
      </c>
      <c r="E13" s="4"/>
      <c r="F13" s="4"/>
      <c r="G13" s="4"/>
      <c r="H13" s="4"/>
      <c r="I13" s="4"/>
      <c r="J13" s="4"/>
      <c r="K13" s="4"/>
      <c r="L13" s="4"/>
      <c r="M13" s="4"/>
      <c r="N13" s="4">
        <f t="shared" si="0"/>
        <v>0</v>
      </c>
      <c r="O13" s="4">
        <f t="shared" si="1"/>
        <v>0</v>
      </c>
      <c r="P13" s="8">
        <f>O13*B1</f>
        <v>0</v>
      </c>
      <c r="Q13" s="4">
        <f t="shared" si="2"/>
        <v>0</v>
      </c>
      <c r="R13" s="4">
        <f>Q13*B1</f>
        <v>0</v>
      </c>
      <c r="S13" s="4"/>
      <c r="T13" s="4">
        <f t="shared" si="4"/>
        <v>0</v>
      </c>
      <c r="U13" s="4">
        <f>T13*B1</f>
        <v>0</v>
      </c>
    </row>
    <row r="14" spans="1:21" ht="15.75">
      <c r="A14" s="11">
        <f t="shared" si="3"/>
        <v>11</v>
      </c>
      <c r="B14" s="3" t="s">
        <v>17</v>
      </c>
      <c r="C14" s="4">
        <v>70</v>
      </c>
      <c r="D14" s="4">
        <v>40</v>
      </c>
      <c r="E14" s="4"/>
      <c r="F14" s="4"/>
      <c r="G14" s="4"/>
      <c r="H14" s="4"/>
      <c r="I14" s="4"/>
      <c r="J14" s="4"/>
      <c r="K14" s="4"/>
      <c r="L14" s="4"/>
      <c r="M14" s="4"/>
      <c r="N14" s="4">
        <f t="shared" si="0"/>
        <v>0</v>
      </c>
      <c r="O14" s="4">
        <f t="shared" si="1"/>
        <v>0</v>
      </c>
      <c r="P14" s="8">
        <f>O14*B1</f>
        <v>0</v>
      </c>
      <c r="Q14" s="4">
        <f t="shared" si="2"/>
        <v>0</v>
      </c>
      <c r="R14" s="4">
        <f>Q14*B1</f>
        <v>0</v>
      </c>
      <c r="S14" s="4"/>
      <c r="T14" s="4">
        <f t="shared" si="4"/>
        <v>0</v>
      </c>
      <c r="U14" s="4">
        <f>T14*B1</f>
        <v>0</v>
      </c>
    </row>
    <row r="15" spans="1:21" ht="15.75">
      <c r="A15" s="11">
        <f t="shared" si="3"/>
        <v>12</v>
      </c>
      <c r="B15" s="3" t="s">
        <v>27</v>
      </c>
      <c r="C15" s="4">
        <v>100</v>
      </c>
      <c r="D15" s="4">
        <v>30</v>
      </c>
      <c r="E15" s="4"/>
      <c r="F15" s="4"/>
      <c r="G15" s="4"/>
      <c r="H15" s="4"/>
      <c r="I15" s="4"/>
      <c r="J15" s="4"/>
      <c r="K15" s="4"/>
      <c r="L15" s="4"/>
      <c r="M15" s="4"/>
      <c r="N15" s="4">
        <f t="shared" si="0"/>
        <v>0</v>
      </c>
      <c r="O15" s="4">
        <f t="shared" si="1"/>
        <v>0</v>
      </c>
      <c r="P15" s="8">
        <f>O15*B1</f>
        <v>0</v>
      </c>
      <c r="Q15" s="4">
        <f t="shared" si="2"/>
        <v>0</v>
      </c>
      <c r="R15" s="4">
        <f>Q15*B1</f>
        <v>0</v>
      </c>
      <c r="S15" s="4"/>
      <c r="T15" s="4">
        <f t="shared" si="4"/>
        <v>0</v>
      </c>
      <c r="U15" s="4">
        <f>T15*B1</f>
        <v>0</v>
      </c>
    </row>
    <row r="16" spans="1:21" ht="15.75">
      <c r="A16" s="11">
        <f t="shared" si="3"/>
        <v>13</v>
      </c>
      <c r="B16" s="3" t="s">
        <v>11</v>
      </c>
      <c r="C16" s="4">
        <v>100</v>
      </c>
      <c r="D16" s="4">
        <v>50</v>
      </c>
      <c r="E16" s="4"/>
      <c r="F16" s="4"/>
      <c r="G16" s="4"/>
      <c r="H16" s="4"/>
      <c r="I16" s="4"/>
      <c r="J16" s="4"/>
      <c r="K16" s="4"/>
      <c r="L16" s="4"/>
      <c r="M16" s="4"/>
      <c r="N16" s="4">
        <f>COUNTIF(E16:M16,"+")</f>
        <v>0</v>
      </c>
      <c r="O16" s="4">
        <f t="shared" si="1"/>
        <v>0</v>
      </c>
      <c r="P16" s="8">
        <f>O16*B1</f>
        <v>0</v>
      </c>
      <c r="Q16" s="4">
        <f t="shared" si="2"/>
        <v>0</v>
      </c>
      <c r="R16" s="4">
        <f>Q16*B1</f>
        <v>0</v>
      </c>
      <c r="S16" s="4"/>
      <c r="T16" s="4">
        <f t="shared" si="4"/>
        <v>0</v>
      </c>
      <c r="U16" s="4">
        <f>T16*B1</f>
        <v>0</v>
      </c>
    </row>
    <row r="17" spans="1:21" ht="15.75">
      <c r="A17" s="11">
        <f t="shared" si="3"/>
        <v>14</v>
      </c>
      <c r="B17" s="3" t="s">
        <v>9</v>
      </c>
      <c r="C17" s="4">
        <v>80</v>
      </c>
      <c r="D17" s="4">
        <v>70</v>
      </c>
      <c r="E17" s="4"/>
      <c r="F17" s="4"/>
      <c r="G17" s="4"/>
      <c r="H17" s="4"/>
      <c r="I17" s="4"/>
      <c r="J17" s="4"/>
      <c r="K17" s="4"/>
      <c r="L17" s="4"/>
      <c r="M17" s="4"/>
      <c r="N17" s="4">
        <f t="shared" si="0"/>
        <v>0</v>
      </c>
      <c r="O17" s="4">
        <f t="shared" si="1"/>
        <v>0</v>
      </c>
      <c r="P17" s="8">
        <f>O17*B1</f>
        <v>0</v>
      </c>
      <c r="Q17" s="4">
        <f t="shared" si="2"/>
        <v>0</v>
      </c>
      <c r="R17" s="4">
        <f>Q17*B1</f>
        <v>0</v>
      </c>
      <c r="S17" s="4"/>
      <c r="T17" s="4">
        <f t="shared" si="4"/>
        <v>0</v>
      </c>
      <c r="U17" s="4">
        <f>T17*B1</f>
        <v>0</v>
      </c>
    </row>
    <row r="18" spans="1:21" ht="15.75">
      <c r="A18" s="11">
        <f t="shared" si="3"/>
        <v>15</v>
      </c>
      <c r="B18" s="3" t="s">
        <v>14</v>
      </c>
      <c r="C18" s="4">
        <v>50</v>
      </c>
      <c r="D18" s="4">
        <v>30</v>
      </c>
      <c r="E18" s="4"/>
      <c r="F18" s="4"/>
      <c r="G18" s="4"/>
      <c r="H18" s="4"/>
      <c r="I18" s="4"/>
      <c r="J18" s="4"/>
      <c r="K18" s="4"/>
      <c r="L18" s="4"/>
      <c r="M18" s="4"/>
      <c r="N18" s="4">
        <f t="shared" si="0"/>
        <v>0</v>
      </c>
      <c r="O18" s="4">
        <f t="shared" si="1"/>
        <v>0</v>
      </c>
      <c r="P18" s="8">
        <f>O18*B1</f>
        <v>0</v>
      </c>
      <c r="Q18" s="4">
        <f t="shared" si="2"/>
        <v>0</v>
      </c>
      <c r="R18" s="4">
        <f>Q18*B1</f>
        <v>0</v>
      </c>
      <c r="S18" s="4"/>
      <c r="T18" s="4">
        <f t="shared" si="4"/>
        <v>0</v>
      </c>
      <c r="U18" s="4">
        <f>T18*B1</f>
        <v>0</v>
      </c>
    </row>
    <row r="19" spans="1:21" ht="15.75">
      <c r="A19" s="11">
        <f t="shared" si="3"/>
        <v>16</v>
      </c>
      <c r="B19" s="3" t="s">
        <v>20</v>
      </c>
      <c r="C19" s="4">
        <v>35</v>
      </c>
      <c r="D19" s="4">
        <v>25</v>
      </c>
      <c r="E19" s="4"/>
      <c r="F19" s="4"/>
      <c r="G19" s="4"/>
      <c r="H19" s="4"/>
      <c r="I19" s="4"/>
      <c r="J19" s="4"/>
      <c r="K19" s="4"/>
      <c r="L19" s="4"/>
      <c r="M19" s="4"/>
      <c r="N19" s="4">
        <f t="shared" si="0"/>
        <v>0</v>
      </c>
      <c r="O19" s="4">
        <f t="shared" si="1"/>
        <v>0</v>
      </c>
      <c r="P19" s="8">
        <f>O19*B1</f>
        <v>0</v>
      </c>
      <c r="Q19" s="4">
        <f t="shared" si="2"/>
        <v>0</v>
      </c>
      <c r="R19" s="4">
        <f>Q19*B1</f>
        <v>0</v>
      </c>
      <c r="S19" s="4"/>
      <c r="T19" s="4">
        <f t="shared" si="4"/>
        <v>0</v>
      </c>
      <c r="U19" s="4">
        <f>T19*B1</f>
        <v>0</v>
      </c>
    </row>
    <row r="20" spans="1:21" ht="15.75">
      <c r="A20" s="11">
        <f t="shared" si="3"/>
        <v>17</v>
      </c>
      <c r="B20" s="3" t="s">
        <v>38</v>
      </c>
      <c r="C20" s="4">
        <v>4</v>
      </c>
      <c r="D20" s="4">
        <v>4</v>
      </c>
      <c r="E20" s="4"/>
      <c r="F20" s="4"/>
      <c r="G20" s="4"/>
      <c r="H20" s="4"/>
      <c r="I20" s="4"/>
      <c r="J20" s="4"/>
      <c r="K20" s="4"/>
      <c r="L20" s="4"/>
      <c r="M20" s="4"/>
      <c r="N20" s="4">
        <f t="shared" si="0"/>
        <v>0</v>
      </c>
      <c r="O20" s="4">
        <f t="shared" si="1"/>
        <v>0</v>
      </c>
      <c r="P20" s="8">
        <f>O20*B1</f>
        <v>0</v>
      </c>
      <c r="Q20" s="4">
        <f t="shared" si="2"/>
        <v>0</v>
      </c>
      <c r="R20" s="4">
        <f>Q20*B1</f>
        <v>0</v>
      </c>
      <c r="S20" s="4"/>
      <c r="T20" s="4">
        <f t="shared" si="4"/>
        <v>0</v>
      </c>
      <c r="U20" s="4">
        <f>T20*B1</f>
        <v>0</v>
      </c>
    </row>
    <row r="21" spans="1:21" ht="15.75">
      <c r="A21" s="11">
        <f t="shared" si="3"/>
        <v>18</v>
      </c>
      <c r="B21" s="3" t="s">
        <v>26</v>
      </c>
      <c r="C21" s="4">
        <v>30</v>
      </c>
      <c r="D21" s="4">
        <v>30</v>
      </c>
      <c r="E21" s="4"/>
      <c r="F21" s="4"/>
      <c r="G21" s="4"/>
      <c r="H21" s="4"/>
      <c r="I21" s="4"/>
      <c r="J21" s="4"/>
      <c r="K21" s="4"/>
      <c r="L21" s="4"/>
      <c r="M21" s="4"/>
      <c r="N21" s="4">
        <f t="shared" si="0"/>
        <v>0</v>
      </c>
      <c r="O21" s="4">
        <f t="shared" si="1"/>
        <v>0</v>
      </c>
      <c r="P21" s="8">
        <f>O21*B1</f>
        <v>0</v>
      </c>
      <c r="Q21" s="4">
        <f t="shared" si="2"/>
        <v>0</v>
      </c>
      <c r="R21" s="4">
        <f>Q21*B1</f>
        <v>0</v>
      </c>
      <c r="S21" s="4"/>
      <c r="T21" s="4">
        <f t="shared" si="4"/>
        <v>0</v>
      </c>
      <c r="U21" s="4">
        <f>T21*B1</f>
        <v>0</v>
      </c>
    </row>
    <row r="22" spans="1:21" ht="15.75">
      <c r="A22" s="11">
        <f t="shared" si="3"/>
        <v>19</v>
      </c>
      <c r="B22" s="3" t="s">
        <v>16</v>
      </c>
      <c r="C22" s="4">
        <v>30</v>
      </c>
      <c r="D22" s="4">
        <v>30</v>
      </c>
      <c r="E22" s="4"/>
      <c r="F22" s="4"/>
      <c r="G22" s="4"/>
      <c r="H22" s="4"/>
      <c r="I22" s="4"/>
      <c r="J22" s="4"/>
      <c r="K22" s="4"/>
      <c r="L22" s="4"/>
      <c r="M22" s="4"/>
      <c r="N22" s="4">
        <f t="shared" si="0"/>
        <v>0</v>
      </c>
      <c r="O22" s="4">
        <f t="shared" si="1"/>
        <v>0</v>
      </c>
      <c r="P22" s="8">
        <f>O22*B1</f>
        <v>0</v>
      </c>
      <c r="Q22" s="4">
        <f t="shared" si="2"/>
        <v>0</v>
      </c>
      <c r="R22" s="4">
        <f>Q22*B1</f>
        <v>0</v>
      </c>
      <c r="S22" s="4"/>
      <c r="T22" s="4">
        <f t="shared" si="4"/>
        <v>0</v>
      </c>
      <c r="U22" s="4">
        <f>T22*B1</f>
        <v>0</v>
      </c>
    </row>
    <row r="23" spans="1:21" ht="15.75">
      <c r="A23" s="11">
        <f t="shared" si="3"/>
        <v>20</v>
      </c>
      <c r="B23" s="3" t="s">
        <v>12</v>
      </c>
      <c r="C23" s="4">
        <v>75</v>
      </c>
      <c r="D23" s="4">
        <v>50</v>
      </c>
      <c r="E23" s="4"/>
      <c r="F23" s="4"/>
      <c r="G23" s="4"/>
      <c r="H23" s="4"/>
      <c r="I23" s="4"/>
      <c r="J23" s="4"/>
      <c r="K23" s="4"/>
      <c r="L23" s="4"/>
      <c r="M23" s="4"/>
      <c r="N23" s="4">
        <f t="shared" si="0"/>
        <v>0</v>
      </c>
      <c r="O23" s="4">
        <f t="shared" si="1"/>
        <v>0</v>
      </c>
      <c r="P23" s="8">
        <f>O23*B1</f>
        <v>0</v>
      </c>
      <c r="Q23" s="4">
        <f t="shared" si="2"/>
        <v>0</v>
      </c>
      <c r="R23" s="4">
        <f>Q23*B1</f>
        <v>0</v>
      </c>
      <c r="S23" s="4"/>
      <c r="T23" s="4">
        <f t="shared" si="4"/>
        <v>0</v>
      </c>
      <c r="U23" s="4">
        <f>T23*B1</f>
        <v>0</v>
      </c>
    </row>
    <row r="24" spans="1:21" ht="15.75">
      <c r="A24" s="11">
        <f t="shared" si="3"/>
        <v>21</v>
      </c>
      <c r="B24" s="3" t="s">
        <v>7</v>
      </c>
      <c r="C24" s="4">
        <v>150</v>
      </c>
      <c r="D24" s="4">
        <v>100</v>
      </c>
      <c r="E24" s="4"/>
      <c r="F24" s="4"/>
      <c r="G24" s="4"/>
      <c r="H24" s="4"/>
      <c r="I24" s="4"/>
      <c r="J24" s="4"/>
      <c r="K24" s="4"/>
      <c r="L24" s="4"/>
      <c r="M24" s="4"/>
      <c r="N24" s="4">
        <f t="shared" si="0"/>
        <v>0</v>
      </c>
      <c r="O24" s="4">
        <f t="shared" si="1"/>
        <v>0</v>
      </c>
      <c r="P24" s="8">
        <f>O24*B1</f>
        <v>0</v>
      </c>
      <c r="Q24" s="4">
        <f t="shared" si="2"/>
        <v>0</v>
      </c>
      <c r="R24" s="4">
        <f>Q24*B1</f>
        <v>0</v>
      </c>
      <c r="S24" s="4"/>
      <c r="T24" s="4">
        <f t="shared" si="4"/>
        <v>0</v>
      </c>
      <c r="U24" s="4">
        <f>T24*B1</f>
        <v>0</v>
      </c>
    </row>
    <row r="25" spans="1:21" ht="15.75">
      <c r="A25" s="11">
        <f t="shared" si="3"/>
        <v>22</v>
      </c>
      <c r="B25" s="3" t="s">
        <v>21</v>
      </c>
      <c r="C25" s="4">
        <v>2</v>
      </c>
      <c r="D25" s="4">
        <v>2</v>
      </c>
      <c r="E25" s="4"/>
      <c r="F25" s="4"/>
      <c r="G25" s="4"/>
      <c r="H25" s="4"/>
      <c r="I25" s="4"/>
      <c r="J25" s="4"/>
      <c r="K25" s="4"/>
      <c r="L25" s="4"/>
      <c r="M25" s="4"/>
      <c r="N25" s="4">
        <f t="shared" si="0"/>
        <v>0</v>
      </c>
      <c r="O25" s="4">
        <f t="shared" si="1"/>
        <v>0</v>
      </c>
      <c r="P25" s="8">
        <f>O25*B1</f>
        <v>0</v>
      </c>
      <c r="Q25" s="4">
        <f t="shared" si="2"/>
        <v>0</v>
      </c>
      <c r="R25" s="4">
        <f>Q25*B1</f>
        <v>0</v>
      </c>
      <c r="S25" s="4"/>
      <c r="T25" s="4">
        <f t="shared" si="4"/>
        <v>0</v>
      </c>
      <c r="U25" s="4">
        <f>T25*B1</f>
        <v>0</v>
      </c>
    </row>
    <row r="26" spans="1:21" ht="15.75">
      <c r="A26" s="11">
        <f t="shared" si="3"/>
        <v>23</v>
      </c>
      <c r="B26" s="3" t="s">
        <v>37</v>
      </c>
      <c r="C26" s="4">
        <v>50</v>
      </c>
      <c r="D26" s="4">
        <v>30</v>
      </c>
      <c r="E26" s="4"/>
      <c r="F26" s="4"/>
      <c r="G26" s="4"/>
      <c r="H26" s="4"/>
      <c r="I26" s="4"/>
      <c r="J26" s="4"/>
      <c r="K26" s="4"/>
      <c r="L26" s="4"/>
      <c r="M26" s="4"/>
      <c r="N26" s="4">
        <f t="shared" si="0"/>
        <v>0</v>
      </c>
      <c r="O26" s="4">
        <f t="shared" si="1"/>
        <v>0</v>
      </c>
      <c r="P26" s="8">
        <f>O26*B1</f>
        <v>0</v>
      </c>
      <c r="Q26" s="4">
        <f t="shared" si="2"/>
        <v>0</v>
      </c>
      <c r="R26" s="4">
        <f>Q26*B1</f>
        <v>0</v>
      </c>
      <c r="S26" s="4"/>
      <c r="T26" s="4">
        <f t="shared" si="4"/>
        <v>0</v>
      </c>
      <c r="U26" s="4">
        <f>T26*B1</f>
        <v>0</v>
      </c>
    </row>
    <row r="27" spans="1:21" ht="15.75">
      <c r="A27" s="11">
        <f t="shared" si="3"/>
        <v>24</v>
      </c>
      <c r="B27" s="3" t="s">
        <v>25</v>
      </c>
      <c r="C27" s="4">
        <v>100</v>
      </c>
      <c r="D27" s="4">
        <v>75</v>
      </c>
      <c r="E27" s="4"/>
      <c r="F27" s="4"/>
      <c r="G27" s="4"/>
      <c r="H27" s="4"/>
      <c r="I27" s="4"/>
      <c r="J27" s="4"/>
      <c r="K27" s="4"/>
      <c r="L27" s="4"/>
      <c r="M27" s="4"/>
      <c r="N27" s="4">
        <f t="shared" si="0"/>
        <v>0</v>
      </c>
      <c r="O27" s="4">
        <f t="shared" si="1"/>
        <v>0</v>
      </c>
      <c r="P27" s="8">
        <f>O27*B1</f>
        <v>0</v>
      </c>
      <c r="Q27" s="4">
        <f t="shared" si="2"/>
        <v>0</v>
      </c>
      <c r="R27" s="4">
        <f>Q27*B1</f>
        <v>0</v>
      </c>
      <c r="S27" s="4"/>
      <c r="T27" s="4">
        <f t="shared" si="4"/>
        <v>0</v>
      </c>
      <c r="U27" s="4">
        <f>T27*B1</f>
        <v>0</v>
      </c>
    </row>
    <row r="28" spans="1:21" ht="15.75">
      <c r="A28" s="11">
        <f t="shared" si="3"/>
        <v>25</v>
      </c>
      <c r="B28" s="3" t="s">
        <v>42</v>
      </c>
      <c r="C28" s="4">
        <v>100</v>
      </c>
      <c r="D28" s="4">
        <v>50</v>
      </c>
      <c r="E28" s="4"/>
      <c r="F28" s="4"/>
      <c r="G28" s="4"/>
      <c r="H28" s="4"/>
      <c r="I28" s="4"/>
      <c r="J28" s="4"/>
      <c r="K28" s="4"/>
      <c r="L28" s="4"/>
      <c r="M28" s="4"/>
      <c r="N28" s="4">
        <f>COUNTIF(E28:M28,"+")</f>
        <v>0</v>
      </c>
      <c r="O28" s="4">
        <f>C28*N28</f>
        <v>0</v>
      </c>
      <c r="P28" s="8">
        <f>O28*B1</f>
        <v>0</v>
      </c>
      <c r="Q28" s="4">
        <f>D28*N28</f>
        <v>0</v>
      </c>
      <c r="R28" s="4">
        <f>Q28*B1</f>
        <v>0</v>
      </c>
      <c r="S28" s="4"/>
      <c r="T28" s="4">
        <f>IF(S28="+",C28*N28,D28*N28)</f>
        <v>0</v>
      </c>
      <c r="U28" s="4">
        <f>T28*B1</f>
        <v>0</v>
      </c>
    </row>
    <row r="29" spans="1:21" ht="15.75">
      <c r="A29" s="11"/>
      <c r="B29" s="3"/>
      <c r="C29" s="4"/>
      <c r="D29" s="4"/>
      <c r="E29" s="10">
        <f>COUNTIF(E3:E27,"+")</f>
        <v>0</v>
      </c>
      <c r="F29" s="10">
        <f aca="true" t="shared" si="5" ref="F29:M29">COUNTIF(F3:F27,"+")</f>
        <v>0</v>
      </c>
      <c r="G29" s="10">
        <f t="shared" si="5"/>
        <v>0</v>
      </c>
      <c r="H29" s="10">
        <f t="shared" si="5"/>
        <v>0</v>
      </c>
      <c r="I29" s="10">
        <f t="shared" si="5"/>
        <v>0</v>
      </c>
      <c r="J29" s="10">
        <f t="shared" si="5"/>
        <v>0</v>
      </c>
      <c r="K29" s="10">
        <f t="shared" si="5"/>
        <v>0</v>
      </c>
      <c r="L29" s="10">
        <f t="shared" si="5"/>
        <v>0</v>
      </c>
      <c r="M29" s="10">
        <f t="shared" si="5"/>
        <v>0</v>
      </c>
      <c r="N29" s="4"/>
      <c r="O29" s="4" t="s">
        <v>23</v>
      </c>
      <c r="P29" s="5">
        <f>SUM(P4:P25)</f>
        <v>0</v>
      </c>
      <c r="Q29" s="4"/>
      <c r="R29" s="5">
        <f>SUM(R4:R25)</f>
        <v>0</v>
      </c>
      <c r="S29" s="4"/>
      <c r="T29" s="4"/>
      <c r="U29" s="5">
        <f>SUM(U4:U25)</f>
        <v>0</v>
      </c>
    </row>
    <row r="30" spans="1:21" ht="15.75">
      <c r="A30" s="11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9" t="s">
        <v>28</v>
      </c>
      <c r="P30" s="2">
        <f>P29/B1</f>
        <v>0</v>
      </c>
      <c r="Q30" s="4"/>
      <c r="R30" s="2">
        <f>R29/B1</f>
        <v>0</v>
      </c>
      <c r="S30" s="4"/>
      <c r="T30" s="4"/>
      <c r="U30" s="2">
        <f>U29/B1</f>
        <v>0</v>
      </c>
    </row>
  </sheetData>
  <mergeCells count="3">
    <mergeCell ref="Q1:R1"/>
    <mergeCell ref="O1:P1"/>
    <mergeCell ref="S1:U1"/>
  </mergeCells>
  <printOptions/>
  <pageMargins left="0.51" right="0.67" top="1" bottom="1" header="0.5" footer="0.5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ЛЮМ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</dc:creator>
  <cp:keywords/>
  <dc:description/>
  <cp:lastModifiedBy>Милованов</cp:lastModifiedBy>
  <cp:lastPrinted>2005-09-07T12:54:37Z</cp:lastPrinted>
  <dcterms:created xsi:type="dcterms:W3CDTF">2002-04-27T18:21:38Z</dcterms:created>
  <dcterms:modified xsi:type="dcterms:W3CDTF">2007-11-08T09:51:33Z</dcterms:modified>
  <cp:category/>
  <cp:version/>
  <cp:contentType/>
  <cp:contentStatus/>
</cp:coreProperties>
</file>